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82-2022 LUMINARIA CAB\01 PLIEGO\Digitales\"/>
    </mc:Choice>
  </mc:AlternateContent>
  <bookViews>
    <workbookView xWindow="0" yWindow="0" windowWidth="21600" windowHeight="6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BIENES'!$1:$13</definedName>
  </definedNames>
  <calcPr calcId="152511"/>
</workbook>
</file>

<file path=xl/calcChain.xml><?xml version="1.0" encoding="utf-8"?>
<calcChain xmlns="http://schemas.openxmlformats.org/spreadsheetml/2006/main">
  <c r="L19" i="1" l="1"/>
  <c r="L20" i="1"/>
  <c r="L21" i="1"/>
  <c r="L18" i="1"/>
  <c r="L24" i="1"/>
  <c r="L25" i="1"/>
  <c r="L26" i="1"/>
  <c r="L27" i="1"/>
  <c r="L28" i="1"/>
  <c r="L29" i="1"/>
  <c r="L30" i="1"/>
  <c r="L31" i="1"/>
  <c r="L23" i="1"/>
  <c r="M34" i="1" l="1"/>
  <c r="C3" i="17" l="1"/>
  <c r="B3" i="17"/>
  <c r="D3" i="17"/>
</calcChain>
</file>

<file path=xl/sharedStrings.xml><?xml version="1.0" encoding="utf-8"?>
<sst xmlns="http://schemas.openxmlformats.org/spreadsheetml/2006/main" count="311" uniqueCount="298">
  <si>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</si>
  <si>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</si>
  <si>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</si>
  <si>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</si>
  <si>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</si>
  <si>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</si>
  <si>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</si>
  <si>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</si>
  <si>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</si>
  <si>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</si>
  <si>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</si>
  <si>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</si>
  <si>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</si>
  <si>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</si>
  <si>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</si>
  <si>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</si>
  <si>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</si>
  <si>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</si>
  <si>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</si>
  <si>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</si>
  <si>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</si>
  <si>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</si>
  <si>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</si>
  <si>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</si>
  <si>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</si>
  <si>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</si>
  <si>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</si>
  <si>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</si>
  <si>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</si>
  <si>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</si>
  <si>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</si>
  <si>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</si>
  <si>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</si>
  <si>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</si>
  <si>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</si>
  <si>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</si>
  <si>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</si>
  <si>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</si>
  <si>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</si>
  <si>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</si>
  <si>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</si>
  <si>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</si>
  <si>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</si>
  <si>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</si>
  <si>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</si>
  <si>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</si>
  <si>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</si>
  <si>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</si>
  <si>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</si>
  <si>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</si>
  <si>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</si>
  <si>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</si>
  <si>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</si>
  <si>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</si>
  <si>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</si>
  <si>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</si>
  <si>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</si>
  <si>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</si>
  <si>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</si>
  <si>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</si>
  <si>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</si>
  <si>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</si>
  <si>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</si>
  <si>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</si>
  <si>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</si>
  <si>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</si>
  <si>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</si>
  <si>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</si>
  <si>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</si>
  <si>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</si>
  <si>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</si>
  <si>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</si>
  <si>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</si>
  <si>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</si>
  <si>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</si>
  <si>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</si>
  <si>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</si>
  <si>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</si>
  <si>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</si>
  <si>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</si>
  <si>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</si>
  <si>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</si>
  <si>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</si>
  <si>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</si>
  <si>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</si>
  <si>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</si>
  <si>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</si>
  <si>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</si>
  <si>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</si>
  <si>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</si>
  <si>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</si>
  <si>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</si>
  <si>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</si>
  <si>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</si>
  <si>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</si>
  <si>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</si>
  <si>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</si>
  <si>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</si>
  <si>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</si>
  <si>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</si>
  <si>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</si>
  <si>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</si>
  <si>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</si>
  <si>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</si>
  <si>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</si>
  <si>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</si>
  <si>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</si>
  <si>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</si>
  <si>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</si>
  <si>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</si>
  <si>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</si>
  <si>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</si>
  <si>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</si>
  <si>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</si>
  <si>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</si>
  <si>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</si>
  <si>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</si>
  <si>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</si>
  <si>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</si>
  <si>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</si>
  <si>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</si>
  <si>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</si>
  <si>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</si>
  <si>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</si>
  <si>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</si>
  <si>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</si>
  <si>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</si>
  <si>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</si>
  <si>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</si>
  <si>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</si>
  <si>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</si>
  <si>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</si>
  <si>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</si>
  <si>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</si>
  <si>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</si>
  <si>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</si>
  <si>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</si>
  <si>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</si>
  <si>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</si>
  <si>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</si>
  <si>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</si>
  <si>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</si>
  <si>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</si>
  <si>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</si>
  <si>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</si>
  <si>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</si>
  <si>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</si>
  <si>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</si>
  <si>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</si>
  <si>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</si>
  <si>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</si>
  <si>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</si>
  <si>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</si>
  <si>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</si>
  <si>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</si>
  <si>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</si>
  <si>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</si>
  <si>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</si>
  <si>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</si>
  <si>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</si>
  <si>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</si>
  <si>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</si>
  <si>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</si>
  <si>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</si>
  <si>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</si>
  <si>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</si>
  <si>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</si>
  <si>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</si>
  <si>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</si>
  <si>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</si>
  <si>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</si>
  <si>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</si>
  <si>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</si>
  <si>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</si>
  <si>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</si>
  <si>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</si>
  <si>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</si>
  <si>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</si>
  <si>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</si>
  <si>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</si>
  <si>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</si>
  <si>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</si>
  <si>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</si>
  <si>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</si>
  <si>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</si>
  <si>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</si>
  <si>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</si>
  <si>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</si>
  <si>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</si>
  <si>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</si>
  <si>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</si>
  <si>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</si>
  <si>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</si>
  <si>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</si>
  <si>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</si>
  <si>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</si>
  <si>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</si>
  <si>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</si>
  <si>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</si>
  <si>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</si>
  <si>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</si>
  <si>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</si>
  <si>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</si>
  <si>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</si>
  <si>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</si>
  <si>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</si>
  <si>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</si>
  <si>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</si>
  <si>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</si>
  <si>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</si>
  <si>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</si>
  <si>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</si>
  <si>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</si>
  <si>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</si>
  <si>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</si>
  <si>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</si>
  <si>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</si>
  <si>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</si>
  <si>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</si>
  <si>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</si>
  <si>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</si>
  <si>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</si>
  <si>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</si>
  <si>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</si>
  <si>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</si>
  <si>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</si>
  <si>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</si>
  <si>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</si>
  <si>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</si>
  <si>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</si>
  <si>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</si>
  <si>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</si>
  <si>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</si>
  <si>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</si>
  <si>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</si>
  <si>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</si>
  <si>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</si>
  <si>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</si>
  <si>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</si>
  <si>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</si>
  <si>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</si>
  <si>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</si>
  <si>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</si>
  <si>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</si>
  <si>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</si>
  <si>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OFERENTE:</t>
  </si>
  <si>
    <t>Nº CUIT: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</si>
  <si>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</si>
  <si>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</si>
  <si>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</si>
  <si>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</si>
  <si>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</si>
  <si>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</si>
  <si>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</si>
  <si>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</si>
  <si>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</si>
  <si>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DESCRIPCION</t>
  </si>
  <si>
    <t>UN</t>
  </si>
  <si>
    <t>gl</t>
  </si>
  <si>
    <t>EX-2022-63709328-   -APN-GAC#CNEA</t>
  </si>
  <si>
    <t>F-082/2022</t>
  </si>
  <si>
    <t>Provisión e instalacion de Luminarias Led</t>
  </si>
  <si>
    <t>SERVICIO DE INSTALACIÓN DE LÁMPARAS LED Y LUMINARIAS EN CAB</t>
  </si>
  <si>
    <t>PROVISIÓN DE LÁMPARAS LED Y LUMINARIAS</t>
  </si>
  <si>
    <t>LAMPARA LED 18W TIPO DULUX L / PLL 4000K 2G11 220V LUZ NEUTRA</t>
  </si>
  <si>
    <t>LAMPARA LED T/DULUX D 9W 4000K G24 220V LUZ NEUTRA 810lm IDOLER -REEMPLAZO PLD 26W</t>
  </si>
  <si>
    <t>PLAFON EXT. LED CUADRADO 24W 220V 6500/7000oK LUZ FRIA 300mm -JA-</t>
  </si>
  <si>
    <t>LAMPARA LED A60 9W 810lm FRIA 220V E27 - EQUIVALE A 80W</t>
  </si>
  <si>
    <t>TUBO LED 9W 6400K BCO.FRIO 600MM C/DIF. VIDRIO -EQUIVALE 20W</t>
  </si>
  <si>
    <t>TUBO LED 18W G13 220V 1600Lm LUZ FRIA -CONEXION 1 PTA- BAW</t>
  </si>
  <si>
    <t>LED 48W 6400K BCO.FRIO 2400MM C/DIF. POLIMÉRICO-EQUIVALE 110W</t>
  </si>
  <si>
    <t>REFLECTOR FLOODLIGHT 150W LED casquillo.</t>
  </si>
  <si>
    <t>LAMPARA LED ALTA POTENCIA 100W 8800lm BCO.FRIO 220V E40 -EQUIVALE A 180W-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</si>
  <si>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</si>
  <si>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</si>
  <si>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</si>
  <si>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</si>
  <si>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</si>
  <si>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</si>
  <si>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</si>
  <si>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</si>
  <si>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</si>
  <si>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RENGLON</t>
  </si>
  <si>
    <t>Servicio de instalacion de lamparas Led y Luminarias en Pabellón 12 TICs (ala oeste)</t>
  </si>
  <si>
    <t>Servicio de instalacion de lamparas Led y Luminarias en Edificio de Mecanica</t>
  </si>
  <si>
    <t>Servicio de instalacion de lamparas Led y Luminarias en Edificio Simulador</t>
  </si>
  <si>
    <t>Servicio de instalacion de lamparas Led y Luminarias en Edificio Robotica</t>
  </si>
  <si>
    <t>1.1</t>
  </si>
  <si>
    <t>1.2</t>
  </si>
  <si>
    <t>1.3</t>
  </si>
  <si>
    <t>1.4</t>
  </si>
  <si>
    <t>SUBTOTAL</t>
  </si>
  <si>
    <t xml:space="preserve">TOTAL </t>
  </si>
  <si>
    <t>COSTO UNIT</t>
  </si>
  <si>
    <t xml:space="preserve">PRECIO TOTAL  RENGLON 1 + RENGLON 2(CON IVA): </t>
  </si>
  <si>
    <t>90- ELECTRICIDAD Y TELEFONIA</t>
  </si>
  <si>
    <t>CANTIDAD</t>
  </si>
  <si>
    <t>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</si>
</sst>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.00\ _€;[Red]#,##0.00\ _€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7" fillId="0" borderId="58" xfId="0" applyFont="1" applyBorder="1" applyAlignment="1"/>
    <xf numFmtId="0" fontId="7" fillId="0" borderId="0" xfId="0" applyFont="1" applyBorder="1" applyAlignment="1"/>
    <xf numFmtId="0" fontId="12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165" fontId="8" fillId="0" borderId="0" xfId="0" applyNumberFormat="1" applyFont="1" applyBorder="1" applyAlignment="1" applyProtection="1">
      <alignment horizontal="center" wrapText="1"/>
    </xf>
    <xf numFmtId="165" fontId="8" fillId="0" borderId="0" xfId="0" applyNumberFormat="1" applyFont="1" applyBorder="1" applyAlignment="1" applyProtection="1">
      <alignment wrapText="1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/>
    <xf numFmtId="0" fontId="13" fillId="0" borderId="0" xfId="0" applyFont="1" applyBorder="1" applyProtection="1"/>
    <xf numFmtId="0" fontId="1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9" fillId="5" borderId="47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2" fontId="10" fillId="5" borderId="51" xfId="0" applyNumberFormat="1" applyFont="1" applyFill="1" applyBorder="1" applyAlignment="1">
      <alignment horizontal="center" vertical="center"/>
    </xf>
    <xf numFmtId="2" fontId="10" fillId="5" borderId="52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0" xfId="0" applyFont="1" applyFill="1" applyProtection="1"/>
    <xf numFmtId="0" fontId="13" fillId="0" borderId="58" xfId="0" applyFont="1" applyBorder="1" applyAlignment="1">
      <alignment horizontal="center"/>
    </xf>
    <xf numFmtId="0" fontId="18" fillId="0" borderId="58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 wrapText="1"/>
    </xf>
    <xf numFmtId="2" fontId="17" fillId="0" borderId="58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4" fontId="10" fillId="6" borderId="1" xfId="2" applyFont="1" applyFill="1" applyBorder="1"/>
    <xf numFmtId="0" fontId="13" fillId="0" borderId="54" xfId="0" applyFont="1" applyBorder="1" applyAlignment="1">
      <alignment horizontal="center" vertical="center"/>
    </xf>
    <xf numFmtId="2" fontId="10" fillId="5" borderId="4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3" fillId="0" borderId="14" xfId="0" applyFont="1" applyFill="1" applyBorder="1" applyAlignment="1" applyProtection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2" fontId="17" fillId="0" borderId="59" xfId="0" applyNumberFormat="1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5" borderId="48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vertical="center" wrapText="1"/>
    </xf>
    <xf numFmtId="0" fontId="9" fillId="5" borderId="50" xfId="0" applyFont="1" applyFill="1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49"/>
  <sheetViews>
    <sheetView tabSelected="1" zoomScale="85" zoomScaleNormal="85" workbookViewId="0">
      <selection activeCell="Q18" sqref="Q18"/>
    </sheetView>
  </sheetViews>
  <sheetFormatPr baseColWidth="10" defaultColWidth="11.42578125" defaultRowHeight="15" x14ac:dyDescent="0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3.42578125" style="59" customWidth="1"/>
    <col min="9" max="10" width="12.85546875" style="59" customWidth="1"/>
    <col min="11" max="11" width="13.85546875" style="59" customWidth="1"/>
    <col min="12" max="12" width="12.85546875" style="59" customWidth="1"/>
    <col min="13" max="13" width="15.28515625" style="44" customWidth="1"/>
    <col min="14" max="16384" width="11.42578125" style="44"/>
  </cols>
  <sheetData>
    <row r="1" spans="1:14" s="39" customFormat="1" ht="29.25" customHeight="1" thickBot="1" x14ac:dyDescent="0.5">
      <c r="A1" s="99" t="s">
        <v>252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s="43" customFormat="1" ht="8.25" customHeight="1" thickBot="1" x14ac:dyDescent="0.3">
      <c r="A2" s="40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4" s="43" customFormat="1" ht="16.5" thickBot="1" x14ac:dyDescent="0.3">
      <c r="A3" s="104" t="s">
        <v>240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4" s="43" customFormat="1" ht="15.75" customHeight="1" thickBot="1" x14ac:dyDescent="0.3">
      <c r="A4" s="102" t="s">
        <v>241</v>
      </c>
      <c r="B4" s="103"/>
      <c r="C4" s="108"/>
      <c r="D4" s="102" t="s">
        <v>146</v>
      </c>
      <c r="E4" s="103"/>
      <c r="F4" s="103"/>
      <c r="G4" s="103"/>
      <c r="H4" s="103"/>
      <c r="I4" s="103"/>
      <c r="J4" s="103"/>
      <c r="K4" s="61" t="s">
        <v>149</v>
      </c>
      <c r="L4" s="109" t="s">
        <v>297</v>
      </c>
      <c r="M4" s="110"/>
    </row>
    <row r="5" spans="1:14" s="43" customFormat="1" ht="15.75" customHeight="1" thickBot="1" x14ac:dyDescent="0.3">
      <c r="A5" s="90" t="s">
        <v>153</v>
      </c>
      <c r="B5" s="91"/>
      <c r="C5" s="92"/>
      <c r="D5" s="90" t="s">
        <v>242</v>
      </c>
      <c r="E5" s="91"/>
      <c r="F5" s="91"/>
      <c r="G5" s="91"/>
      <c r="H5" s="91"/>
      <c r="I5" s="91"/>
      <c r="J5" s="91"/>
      <c r="K5" s="91"/>
      <c r="L5" s="91"/>
      <c r="M5" s="92"/>
    </row>
    <row r="6" spans="1:14" ht="15.75" customHeight="1" thickBot="1" x14ac:dyDescent="0.3">
      <c r="A6" s="90" t="s">
        <v>154</v>
      </c>
      <c r="B6" s="91"/>
      <c r="C6" s="92"/>
      <c r="D6" s="90" t="s">
        <v>151</v>
      </c>
      <c r="E6" s="91"/>
      <c r="F6" s="91"/>
      <c r="G6" s="91"/>
      <c r="H6" s="91"/>
      <c r="I6" s="91"/>
      <c r="J6" s="91"/>
      <c r="K6" s="91"/>
      <c r="L6" s="91"/>
      <c r="M6" s="92"/>
    </row>
    <row r="7" spans="1:14" ht="15.75" customHeight="1" thickBot="1" x14ac:dyDescent="0.3">
      <c r="A7" s="90" t="s">
        <v>253</v>
      </c>
      <c r="B7" s="91"/>
      <c r="C7" s="92"/>
      <c r="D7" s="90" t="s">
        <v>260</v>
      </c>
      <c r="E7" s="91"/>
      <c r="F7" s="91"/>
      <c r="G7" s="91"/>
      <c r="H7" s="91"/>
      <c r="I7" s="91"/>
      <c r="J7" s="91"/>
      <c r="K7" s="91"/>
      <c r="L7" s="91"/>
      <c r="M7" s="92"/>
    </row>
    <row r="8" spans="1:14" ht="16.5" thickBot="1" x14ac:dyDescent="0.3">
      <c r="A8" s="90" t="s">
        <v>254</v>
      </c>
      <c r="B8" s="91"/>
      <c r="C8" s="92"/>
      <c r="D8" s="90" t="s">
        <v>259</v>
      </c>
      <c r="E8" s="91"/>
      <c r="F8" s="91"/>
      <c r="G8" s="91"/>
      <c r="H8" s="91"/>
      <c r="I8" s="91"/>
      <c r="J8" s="91"/>
      <c r="K8" s="91"/>
      <c r="L8" s="91"/>
      <c r="M8" s="92"/>
    </row>
    <row r="9" spans="1:14" ht="15.75" customHeight="1" thickBot="1" x14ac:dyDescent="0.3">
      <c r="A9" s="90" t="s">
        <v>243</v>
      </c>
      <c r="B9" s="91"/>
      <c r="C9" s="92"/>
      <c r="D9" s="90" t="s">
        <v>295</v>
      </c>
      <c r="E9" s="91"/>
      <c r="F9" s="91"/>
      <c r="G9" s="91"/>
      <c r="H9" s="91"/>
      <c r="I9" s="91"/>
      <c r="J9" s="91"/>
      <c r="K9" s="91"/>
      <c r="L9" s="91"/>
      <c r="M9" s="92"/>
    </row>
    <row r="10" spans="1:14" ht="15.75" x14ac:dyDescent="0.25">
      <c r="A10" s="62"/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58"/>
    </row>
    <row r="11" spans="1:14" ht="16.5" thickBot="1" x14ac:dyDescent="0.3">
      <c r="A11" s="64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121" t="s">
        <v>261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4" x14ac:dyDescent="0.25">
      <c r="A13" s="47"/>
      <c r="B13" s="47"/>
      <c r="C13" s="47"/>
      <c r="D13" s="48"/>
      <c r="E13" s="48"/>
      <c r="F13" s="47"/>
      <c r="G13" s="47"/>
      <c r="H13" s="47"/>
      <c r="I13" s="47"/>
      <c r="J13" s="47"/>
      <c r="K13" s="47"/>
      <c r="L13" s="47"/>
    </row>
    <row r="14" spans="1:14" ht="15.75" customHeight="1" thickBot="1" x14ac:dyDescent="0.3">
      <c r="A14" s="49"/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51"/>
      <c r="M14" s="52"/>
      <c r="N14" s="53"/>
    </row>
    <row r="15" spans="1:14" ht="15.75" customHeight="1" x14ac:dyDescent="0.25">
      <c r="A15" s="143" t="s">
        <v>282</v>
      </c>
      <c r="B15" s="145" t="s">
        <v>256</v>
      </c>
      <c r="C15" s="146"/>
      <c r="D15" s="146"/>
      <c r="E15" s="146"/>
      <c r="F15" s="146"/>
      <c r="G15" s="146"/>
      <c r="H15" s="146"/>
      <c r="I15" s="124" t="s">
        <v>257</v>
      </c>
      <c r="J15" s="124" t="s">
        <v>296</v>
      </c>
      <c r="K15" s="124" t="s">
        <v>293</v>
      </c>
      <c r="L15" s="124" t="s">
        <v>291</v>
      </c>
      <c r="M15" s="126" t="s">
        <v>292</v>
      </c>
    </row>
    <row r="16" spans="1:14" ht="15.75" customHeight="1" thickBot="1" x14ac:dyDescent="0.3">
      <c r="A16" s="144"/>
      <c r="B16" s="147"/>
      <c r="C16" s="148"/>
      <c r="D16" s="148"/>
      <c r="E16" s="148"/>
      <c r="F16" s="148"/>
      <c r="G16" s="148"/>
      <c r="H16" s="148"/>
      <c r="I16" s="125"/>
      <c r="J16" s="125"/>
      <c r="K16" s="125"/>
      <c r="L16" s="125"/>
      <c r="M16" s="127"/>
    </row>
    <row r="17" spans="1:16" s="58" customFormat="1" ht="15.75" x14ac:dyDescent="0.25">
      <c r="A17" s="65">
        <v>1</v>
      </c>
      <c r="B17" s="118" t="s">
        <v>262</v>
      </c>
      <c r="C17" s="119"/>
      <c r="D17" s="119"/>
      <c r="E17" s="119"/>
      <c r="F17" s="119"/>
      <c r="G17" s="119"/>
      <c r="H17" s="120"/>
      <c r="I17" s="66"/>
      <c r="J17" s="67"/>
      <c r="K17" s="67"/>
      <c r="L17" s="67"/>
      <c r="M17" s="68"/>
    </row>
    <row r="18" spans="1:16" s="58" customFormat="1" ht="30" customHeight="1" x14ac:dyDescent="0.25">
      <c r="A18" s="69" t="s">
        <v>287</v>
      </c>
      <c r="B18" s="96" t="s">
        <v>283</v>
      </c>
      <c r="C18" s="97"/>
      <c r="D18" s="97"/>
      <c r="E18" s="97"/>
      <c r="F18" s="97"/>
      <c r="G18" s="97"/>
      <c r="H18" s="98"/>
      <c r="I18" s="76" t="s">
        <v>258</v>
      </c>
      <c r="J18" s="77">
        <v>1</v>
      </c>
      <c r="K18" s="78">
        <v>0</v>
      </c>
      <c r="L18" s="78">
        <f>K18*J18</f>
        <v>0</v>
      </c>
      <c r="M18" s="93"/>
      <c r="N18" s="89"/>
      <c r="O18" s="70"/>
      <c r="P18" s="70"/>
    </row>
    <row r="19" spans="1:16" s="58" customFormat="1" ht="30" customHeight="1" x14ac:dyDescent="0.25">
      <c r="A19" s="69" t="s">
        <v>288</v>
      </c>
      <c r="B19" s="96" t="s">
        <v>284</v>
      </c>
      <c r="C19" s="97"/>
      <c r="D19" s="97"/>
      <c r="E19" s="97"/>
      <c r="F19" s="97"/>
      <c r="G19" s="97"/>
      <c r="H19" s="98"/>
      <c r="I19" s="76" t="s">
        <v>258</v>
      </c>
      <c r="J19" s="77">
        <v>1</v>
      </c>
      <c r="K19" s="78">
        <v>0</v>
      </c>
      <c r="L19" s="78">
        <f t="shared" ref="L19:L21" si="0">K19*J19</f>
        <v>0</v>
      </c>
      <c r="M19" s="94"/>
      <c r="N19" s="89"/>
      <c r="O19" s="70"/>
      <c r="P19" s="70"/>
    </row>
    <row r="20" spans="1:16" s="58" customFormat="1" ht="30" customHeight="1" x14ac:dyDescent="0.25">
      <c r="A20" s="69" t="s">
        <v>289</v>
      </c>
      <c r="B20" s="96" t="s">
        <v>285</v>
      </c>
      <c r="C20" s="97"/>
      <c r="D20" s="97"/>
      <c r="E20" s="97"/>
      <c r="F20" s="97"/>
      <c r="G20" s="97"/>
      <c r="H20" s="98"/>
      <c r="I20" s="76" t="s">
        <v>258</v>
      </c>
      <c r="J20" s="77">
        <v>1</v>
      </c>
      <c r="K20" s="78">
        <v>0</v>
      </c>
      <c r="L20" s="78">
        <f t="shared" si="0"/>
        <v>0</v>
      </c>
      <c r="M20" s="94"/>
      <c r="N20" s="89"/>
      <c r="O20" s="70"/>
      <c r="P20" s="70"/>
    </row>
    <row r="21" spans="1:16" s="58" customFormat="1" ht="30" customHeight="1" thickBot="1" x14ac:dyDescent="0.3">
      <c r="A21" s="69" t="s">
        <v>290</v>
      </c>
      <c r="B21" s="96" t="s">
        <v>286</v>
      </c>
      <c r="C21" s="97"/>
      <c r="D21" s="97"/>
      <c r="E21" s="97"/>
      <c r="F21" s="97"/>
      <c r="G21" s="97"/>
      <c r="H21" s="98"/>
      <c r="I21" s="76" t="s">
        <v>258</v>
      </c>
      <c r="J21" s="77">
        <v>1</v>
      </c>
      <c r="K21" s="78">
        <v>0</v>
      </c>
      <c r="L21" s="78">
        <f t="shared" si="0"/>
        <v>0</v>
      </c>
      <c r="M21" s="95"/>
      <c r="N21" s="89"/>
      <c r="O21" s="70"/>
      <c r="P21" s="70"/>
    </row>
    <row r="22" spans="1:16" s="58" customFormat="1" ht="15.75" x14ac:dyDescent="0.25">
      <c r="A22" s="65">
        <v>2</v>
      </c>
      <c r="B22" s="118" t="s">
        <v>263</v>
      </c>
      <c r="C22" s="119"/>
      <c r="D22" s="119"/>
      <c r="E22" s="119"/>
      <c r="F22" s="119"/>
      <c r="G22" s="119"/>
      <c r="H22" s="120"/>
      <c r="I22" s="66"/>
      <c r="J22" s="81"/>
      <c r="K22" s="81"/>
      <c r="L22" s="81"/>
      <c r="M22" s="68"/>
      <c r="N22" s="70"/>
      <c r="O22" s="70"/>
      <c r="P22" s="70"/>
    </row>
    <row r="23" spans="1:16" s="58" customFormat="1" ht="29.25" customHeight="1" x14ac:dyDescent="0.25">
      <c r="A23" s="69" t="s">
        <v>273</v>
      </c>
      <c r="B23" s="86" t="s">
        <v>264</v>
      </c>
      <c r="C23" s="87"/>
      <c r="D23" s="87"/>
      <c r="E23" s="87"/>
      <c r="F23" s="87"/>
      <c r="G23" s="87"/>
      <c r="H23" s="88"/>
      <c r="I23" s="80" t="s">
        <v>258</v>
      </c>
      <c r="J23" s="82">
        <v>583</v>
      </c>
      <c r="K23" s="78">
        <v>0</v>
      </c>
      <c r="L23" s="78">
        <f>K23*J23</f>
        <v>0</v>
      </c>
      <c r="M23" s="93"/>
      <c r="N23" s="89"/>
      <c r="O23" s="70"/>
      <c r="P23" s="70"/>
    </row>
    <row r="24" spans="1:16" s="58" customFormat="1" ht="29.25" customHeight="1" x14ac:dyDescent="0.25">
      <c r="A24" s="69" t="s">
        <v>274</v>
      </c>
      <c r="B24" s="86" t="s">
        <v>265</v>
      </c>
      <c r="C24" s="87"/>
      <c r="D24" s="87"/>
      <c r="E24" s="87"/>
      <c r="F24" s="87"/>
      <c r="G24" s="87"/>
      <c r="H24" s="88"/>
      <c r="I24" s="80" t="s">
        <v>258</v>
      </c>
      <c r="J24" s="82">
        <v>257</v>
      </c>
      <c r="K24" s="78">
        <v>0</v>
      </c>
      <c r="L24" s="78">
        <f t="shared" ref="L24:L31" si="1">K24*J24</f>
        <v>0</v>
      </c>
      <c r="M24" s="94"/>
      <c r="N24" s="89"/>
      <c r="O24" s="70"/>
      <c r="P24" s="70"/>
    </row>
    <row r="25" spans="1:16" s="58" customFormat="1" ht="29.25" customHeight="1" x14ac:dyDescent="0.25">
      <c r="A25" s="69" t="s">
        <v>275</v>
      </c>
      <c r="B25" s="86" t="s">
        <v>266</v>
      </c>
      <c r="C25" s="87"/>
      <c r="D25" s="87"/>
      <c r="E25" s="87"/>
      <c r="F25" s="87"/>
      <c r="G25" s="87"/>
      <c r="H25" s="88"/>
      <c r="I25" s="80" t="s">
        <v>258</v>
      </c>
      <c r="J25" s="82">
        <v>2</v>
      </c>
      <c r="K25" s="78">
        <v>0</v>
      </c>
      <c r="L25" s="78">
        <f t="shared" si="1"/>
        <v>0</v>
      </c>
      <c r="M25" s="94"/>
      <c r="N25" s="89"/>
      <c r="O25" s="70"/>
      <c r="P25" s="70"/>
    </row>
    <row r="26" spans="1:16" s="58" customFormat="1" ht="29.25" customHeight="1" x14ac:dyDescent="0.25">
      <c r="A26" s="69" t="s">
        <v>276</v>
      </c>
      <c r="B26" s="86" t="s">
        <v>267</v>
      </c>
      <c r="C26" s="87"/>
      <c r="D26" s="87"/>
      <c r="E26" s="87"/>
      <c r="F26" s="87"/>
      <c r="G26" s="87"/>
      <c r="H26" s="88"/>
      <c r="I26" s="80" t="s">
        <v>258</v>
      </c>
      <c r="J26" s="82">
        <v>29</v>
      </c>
      <c r="K26" s="78">
        <v>0</v>
      </c>
      <c r="L26" s="78">
        <f t="shared" si="1"/>
        <v>0</v>
      </c>
      <c r="M26" s="94"/>
      <c r="N26" s="89"/>
      <c r="O26" s="70"/>
      <c r="P26" s="70"/>
    </row>
    <row r="27" spans="1:16" s="58" customFormat="1" ht="29.25" customHeight="1" x14ac:dyDescent="0.25">
      <c r="A27" s="69" t="s">
        <v>277</v>
      </c>
      <c r="B27" s="86" t="s">
        <v>268</v>
      </c>
      <c r="C27" s="87"/>
      <c r="D27" s="87"/>
      <c r="E27" s="87"/>
      <c r="F27" s="87"/>
      <c r="G27" s="87"/>
      <c r="H27" s="88"/>
      <c r="I27" s="80" t="s">
        <v>258</v>
      </c>
      <c r="J27" s="82">
        <v>10</v>
      </c>
      <c r="K27" s="78">
        <v>0</v>
      </c>
      <c r="L27" s="78">
        <f t="shared" si="1"/>
        <v>0</v>
      </c>
      <c r="M27" s="94"/>
      <c r="N27" s="89"/>
      <c r="O27" s="70"/>
      <c r="P27" s="70"/>
    </row>
    <row r="28" spans="1:16" s="58" customFormat="1" ht="29.25" customHeight="1" x14ac:dyDescent="0.25">
      <c r="A28" s="69" t="s">
        <v>278</v>
      </c>
      <c r="B28" s="86" t="s">
        <v>269</v>
      </c>
      <c r="C28" s="87"/>
      <c r="D28" s="87"/>
      <c r="E28" s="87"/>
      <c r="F28" s="87"/>
      <c r="G28" s="87"/>
      <c r="H28" s="88"/>
      <c r="I28" s="80" t="s">
        <v>258</v>
      </c>
      <c r="J28" s="82">
        <v>152</v>
      </c>
      <c r="K28" s="78">
        <v>0</v>
      </c>
      <c r="L28" s="78">
        <f t="shared" si="1"/>
        <v>0</v>
      </c>
      <c r="M28" s="94"/>
      <c r="N28" s="89"/>
      <c r="O28" s="70"/>
      <c r="P28" s="70"/>
    </row>
    <row r="29" spans="1:16" s="58" customFormat="1" ht="29.25" customHeight="1" x14ac:dyDescent="0.25">
      <c r="A29" s="69" t="s">
        <v>279</v>
      </c>
      <c r="B29" s="86" t="s">
        <v>270</v>
      </c>
      <c r="C29" s="87"/>
      <c r="D29" s="87"/>
      <c r="E29" s="87"/>
      <c r="F29" s="87"/>
      <c r="G29" s="87"/>
      <c r="H29" s="88"/>
      <c r="I29" s="80" t="s">
        <v>258</v>
      </c>
      <c r="J29" s="82">
        <v>6</v>
      </c>
      <c r="K29" s="78">
        <v>0</v>
      </c>
      <c r="L29" s="78">
        <f t="shared" si="1"/>
        <v>0</v>
      </c>
      <c r="M29" s="94"/>
      <c r="N29" s="89"/>
      <c r="O29" s="70"/>
      <c r="P29" s="70"/>
    </row>
    <row r="30" spans="1:16" s="58" customFormat="1" ht="29.25" customHeight="1" x14ac:dyDescent="0.25">
      <c r="A30" s="69" t="s">
        <v>280</v>
      </c>
      <c r="B30" s="86" t="s">
        <v>271</v>
      </c>
      <c r="C30" s="87"/>
      <c r="D30" s="87"/>
      <c r="E30" s="87"/>
      <c r="F30" s="87"/>
      <c r="G30" s="87"/>
      <c r="H30" s="88"/>
      <c r="I30" s="80" t="s">
        <v>258</v>
      </c>
      <c r="J30" s="82">
        <v>14</v>
      </c>
      <c r="K30" s="78">
        <v>0</v>
      </c>
      <c r="L30" s="78">
        <f t="shared" si="1"/>
        <v>0</v>
      </c>
      <c r="M30" s="94"/>
      <c r="N30" s="89"/>
      <c r="O30" s="70"/>
      <c r="P30" s="70"/>
    </row>
    <row r="31" spans="1:16" s="58" customFormat="1" ht="29.25" customHeight="1" x14ac:dyDescent="0.25">
      <c r="A31" s="69" t="s">
        <v>281</v>
      </c>
      <c r="B31" s="86" t="s">
        <v>272</v>
      </c>
      <c r="C31" s="87"/>
      <c r="D31" s="87"/>
      <c r="E31" s="87"/>
      <c r="F31" s="87"/>
      <c r="G31" s="87"/>
      <c r="H31" s="88"/>
      <c r="I31" s="80" t="s">
        <v>258</v>
      </c>
      <c r="J31" s="82">
        <v>4</v>
      </c>
      <c r="K31" s="78">
        <v>0</v>
      </c>
      <c r="L31" s="78">
        <f t="shared" si="1"/>
        <v>0</v>
      </c>
      <c r="M31" s="111"/>
      <c r="N31" s="89"/>
      <c r="O31" s="70"/>
      <c r="P31" s="70"/>
    </row>
    <row r="32" spans="1:16" s="58" customFormat="1" ht="15.6" customHeight="1" x14ac:dyDescent="0.25">
      <c r="A32" s="71"/>
      <c r="B32" s="72"/>
      <c r="C32" s="72"/>
      <c r="D32" s="72"/>
      <c r="E32" s="72"/>
      <c r="F32" s="72"/>
      <c r="G32" s="72"/>
      <c r="H32" s="72"/>
      <c r="I32" s="71"/>
      <c r="J32" s="73"/>
      <c r="K32" s="74"/>
      <c r="L32" s="74"/>
      <c r="M32" s="74"/>
      <c r="N32" s="75"/>
      <c r="O32" s="70"/>
      <c r="P32" s="70"/>
    </row>
    <row r="33" spans="1:14" x14ac:dyDescent="0.25">
      <c r="A33" s="54"/>
      <c r="B33" s="55"/>
      <c r="C33" s="55"/>
      <c r="D33" s="55"/>
      <c r="E33" s="55"/>
      <c r="F33" s="55"/>
      <c r="G33" s="55"/>
      <c r="H33" s="55"/>
      <c r="I33" s="56"/>
      <c r="J33" s="56"/>
      <c r="K33" s="56"/>
      <c r="L33" s="37"/>
      <c r="M33" s="37"/>
      <c r="N33" s="38"/>
    </row>
    <row r="34" spans="1:14" s="58" customFormat="1" ht="15.75" customHeight="1" x14ac:dyDescent="0.25">
      <c r="A34" s="83" t="s">
        <v>294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79">
        <f>SUM(M17:M31)</f>
        <v>0</v>
      </c>
      <c r="N34" s="57"/>
    </row>
    <row r="35" spans="1:14" s="58" customFormat="1" ht="15.75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4" s="58" customFormat="1" ht="16.5" thickBo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4" ht="21" customHeight="1" thickBot="1" x14ac:dyDescent="0.3">
      <c r="A37" s="115" t="s">
        <v>245</v>
      </c>
      <c r="B37" s="116"/>
      <c r="C37" s="117"/>
      <c r="D37" s="112"/>
      <c r="E37" s="113"/>
      <c r="F37" s="113"/>
      <c r="G37" s="113"/>
      <c r="H37" s="113"/>
      <c r="I37" s="113"/>
      <c r="J37" s="113"/>
      <c r="K37" s="113"/>
      <c r="L37" s="113"/>
      <c r="M37" s="114"/>
    </row>
    <row r="38" spans="1:14" ht="21" customHeight="1" thickBot="1" x14ac:dyDescent="0.3">
      <c r="A38" s="115" t="s">
        <v>246</v>
      </c>
      <c r="B38" s="116"/>
      <c r="C38" s="117"/>
      <c r="D38" s="112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4" ht="21" customHeight="1" thickBot="1" x14ac:dyDescent="0.3">
      <c r="A39" s="115" t="s">
        <v>255</v>
      </c>
      <c r="B39" s="116"/>
      <c r="C39" s="117"/>
      <c r="D39" s="112"/>
      <c r="E39" s="113"/>
      <c r="F39" s="113"/>
      <c r="G39" s="113"/>
      <c r="H39" s="113"/>
      <c r="I39" s="113"/>
      <c r="J39" s="113"/>
      <c r="K39" s="113"/>
      <c r="L39" s="113"/>
      <c r="M39" s="114"/>
    </row>
    <row r="40" spans="1:14" ht="21" customHeight="1" thickBot="1" x14ac:dyDescent="0.3">
      <c r="A40" s="115" t="s">
        <v>250</v>
      </c>
      <c r="B40" s="116"/>
      <c r="C40" s="117"/>
      <c r="D40" s="112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4" ht="21" customHeight="1" thickBot="1" x14ac:dyDescent="0.3">
      <c r="A41" s="115" t="s">
        <v>249</v>
      </c>
      <c r="B41" s="116"/>
      <c r="C41" s="117"/>
      <c r="D41" s="112"/>
      <c r="E41" s="113"/>
      <c r="F41" s="113"/>
      <c r="G41" s="113"/>
      <c r="H41" s="113"/>
      <c r="I41" s="113"/>
      <c r="J41" s="113"/>
      <c r="K41" s="113"/>
      <c r="L41" s="113"/>
      <c r="M41" s="114"/>
    </row>
    <row r="42" spans="1:14" ht="30" customHeight="1" thickBot="1" x14ac:dyDescent="0.3">
      <c r="A42" s="140" t="s">
        <v>248</v>
      </c>
      <c r="B42" s="141"/>
      <c r="C42" s="142"/>
      <c r="D42" s="131"/>
      <c r="E42" s="132"/>
      <c r="F42" s="132"/>
      <c r="G42" s="132"/>
      <c r="H42" s="132"/>
      <c r="I42" s="132"/>
      <c r="J42" s="132"/>
      <c r="K42" s="132"/>
      <c r="L42" s="132"/>
      <c r="M42" s="133"/>
    </row>
    <row r="43" spans="1:14" ht="14.25" customHeight="1" x14ac:dyDescent="0.25">
      <c r="A43" s="131"/>
      <c r="B43" s="132"/>
      <c r="C43" s="132"/>
      <c r="D43" s="132"/>
      <c r="E43" s="132"/>
      <c r="F43" s="132"/>
      <c r="G43" s="133"/>
      <c r="H43" s="131"/>
      <c r="I43" s="132"/>
      <c r="J43" s="132"/>
      <c r="K43" s="132"/>
      <c r="L43" s="132"/>
      <c r="M43" s="133"/>
    </row>
    <row r="44" spans="1:14" ht="14.25" customHeight="1" x14ac:dyDescent="0.25">
      <c r="A44" s="134"/>
      <c r="B44" s="135"/>
      <c r="C44" s="135"/>
      <c r="D44" s="135"/>
      <c r="E44" s="135"/>
      <c r="F44" s="135"/>
      <c r="G44" s="136"/>
      <c r="H44" s="134"/>
      <c r="I44" s="135"/>
      <c r="J44" s="135"/>
      <c r="K44" s="135"/>
      <c r="L44" s="135"/>
      <c r="M44" s="136"/>
    </row>
    <row r="45" spans="1:14" ht="14.25" customHeight="1" x14ac:dyDescent="0.25">
      <c r="A45" s="134"/>
      <c r="B45" s="135"/>
      <c r="C45" s="135"/>
      <c r="D45" s="135"/>
      <c r="E45" s="135"/>
      <c r="F45" s="135"/>
      <c r="G45" s="136"/>
      <c r="H45" s="134"/>
      <c r="I45" s="135"/>
      <c r="J45" s="135"/>
      <c r="K45" s="135"/>
      <c r="L45" s="135"/>
      <c r="M45" s="136"/>
    </row>
    <row r="46" spans="1:14" ht="15.75" customHeight="1" x14ac:dyDescent="0.25">
      <c r="A46" s="134"/>
      <c r="B46" s="135"/>
      <c r="C46" s="135"/>
      <c r="D46" s="135"/>
      <c r="E46" s="135"/>
      <c r="F46" s="135"/>
      <c r="G46" s="136"/>
      <c r="H46" s="134"/>
      <c r="I46" s="135"/>
      <c r="J46" s="135"/>
      <c r="K46" s="135"/>
      <c r="L46" s="135"/>
      <c r="M46" s="136"/>
    </row>
    <row r="47" spans="1:14" ht="14.25" customHeight="1" x14ac:dyDescent="0.25">
      <c r="A47" s="134"/>
      <c r="B47" s="135"/>
      <c r="C47" s="135"/>
      <c r="D47" s="135"/>
      <c r="E47" s="135"/>
      <c r="F47" s="135"/>
      <c r="G47" s="136"/>
      <c r="H47" s="134"/>
      <c r="I47" s="135"/>
      <c r="J47" s="135"/>
      <c r="K47" s="135"/>
      <c r="L47" s="135"/>
      <c r="M47" s="136"/>
    </row>
    <row r="48" spans="1:14" ht="15.75" customHeight="1" thickBot="1" x14ac:dyDescent="0.3">
      <c r="A48" s="137"/>
      <c r="B48" s="138"/>
      <c r="C48" s="138"/>
      <c r="D48" s="138"/>
      <c r="E48" s="138"/>
      <c r="F48" s="138"/>
      <c r="G48" s="139"/>
      <c r="H48" s="137"/>
      <c r="I48" s="138"/>
      <c r="J48" s="138"/>
      <c r="K48" s="138"/>
      <c r="L48" s="138"/>
      <c r="M48" s="139"/>
    </row>
    <row r="49" spans="1:13" ht="30" customHeight="1" thickBot="1" x14ac:dyDescent="0.3">
      <c r="A49" s="128" t="s">
        <v>247</v>
      </c>
      <c r="B49" s="129"/>
      <c r="C49" s="129"/>
      <c r="D49" s="129"/>
      <c r="E49" s="129"/>
      <c r="F49" s="129"/>
      <c r="G49" s="130"/>
      <c r="H49" s="128" t="s">
        <v>251</v>
      </c>
      <c r="I49" s="129"/>
      <c r="J49" s="129"/>
      <c r="K49" s="129"/>
      <c r="L49" s="129"/>
      <c r="M49" s="130"/>
    </row>
  </sheetData>
  <sheetProtection selectLockedCells="1"/>
  <dataConsolidate/>
  <mergeCells count="59">
    <mergeCell ref="A49:G49"/>
    <mergeCell ref="H49:M49"/>
    <mergeCell ref="H43:M48"/>
    <mergeCell ref="A43:G48"/>
    <mergeCell ref="A41:C41"/>
    <mergeCell ref="D42:M42"/>
    <mergeCell ref="D41:M41"/>
    <mergeCell ref="A42:C42"/>
    <mergeCell ref="B22:H22"/>
    <mergeCell ref="B21:H21"/>
    <mergeCell ref="B20:H20"/>
    <mergeCell ref="D7:M7"/>
    <mergeCell ref="A12:M12"/>
    <mergeCell ref="L15:L16"/>
    <mergeCell ref="M15:M16"/>
    <mergeCell ref="B17:H17"/>
    <mergeCell ref="A15:A16"/>
    <mergeCell ref="I15:I16"/>
    <mergeCell ref="J15:J16"/>
    <mergeCell ref="K15:K16"/>
    <mergeCell ref="B15:H16"/>
    <mergeCell ref="D40:M40"/>
    <mergeCell ref="A40:C40"/>
    <mergeCell ref="A38:C38"/>
    <mergeCell ref="A37:C37"/>
    <mergeCell ref="D39:M39"/>
    <mergeCell ref="A39:C39"/>
    <mergeCell ref="B23:H23"/>
    <mergeCell ref="N23:N31"/>
    <mergeCell ref="M23:M31"/>
    <mergeCell ref="D38:M38"/>
    <mergeCell ref="D37:M37"/>
    <mergeCell ref="A1:M1"/>
    <mergeCell ref="D4:J4"/>
    <mergeCell ref="D6:M6"/>
    <mergeCell ref="D5:M5"/>
    <mergeCell ref="A3:M3"/>
    <mergeCell ref="A5:C5"/>
    <mergeCell ref="A4:C4"/>
    <mergeCell ref="L4:M4"/>
    <mergeCell ref="N18:N21"/>
    <mergeCell ref="A9:C9"/>
    <mergeCell ref="A8:C8"/>
    <mergeCell ref="A6:C6"/>
    <mergeCell ref="D9:M9"/>
    <mergeCell ref="D8:M8"/>
    <mergeCell ref="A7:C7"/>
    <mergeCell ref="M18:M21"/>
    <mergeCell ref="B19:H19"/>
    <mergeCell ref="B18:H18"/>
    <mergeCell ref="A34:L34"/>
    <mergeCell ref="B24:H24"/>
    <mergeCell ref="B25:H25"/>
    <mergeCell ref="B26:H26"/>
    <mergeCell ref="B27:H27"/>
    <mergeCell ref="B31:H31"/>
    <mergeCell ref="B30:H30"/>
    <mergeCell ref="B29:H29"/>
    <mergeCell ref="B28:H2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BIENES'!G33),CONCATENATE('PLANILLA COTIZACION BIENES'!#REF!," ",'PLANILLA COTIZACION BIENES'!#REF!),CONCATENATE('PLANILLA COTIZACION BIENES'!D33," ", 'PLANILLA COTIZACION BIENES'!G33))</f>
        <v>#REF!</v>
      </c>
      <c r="C3" t="str">
        <f>IF(ISBLANK('PLANILLA COTIZACION BIENES'!A12),"",'PLANILLA COTIZACION BIENES'!A12)</f>
        <v>Provisión e instalacion de Luminarias Led</v>
      </c>
      <c r="D3" t="e">
        <f>IF(ISBLANK('PLANILLA COTIZACION BIENES'!G33),CONCATENATE(DAY('PLANILLA COTIZACION BIENES'!#REF!)," de ",UPPER(TEXT('PLANILLA COTIZACION BIENES'!#REF!,"MMMM"))," del ",YEAR('PLANILLA COTIZACION BIENES'!#REF!)," a las ",'PLANILLA COTIZACION BIENES'!#REF!," horas."),CONCATENATE(DAY('PLANILLA COTIZACION BIENES'!B37)," de ",UPPER(TEXT('PLANILLA COTIZACION BIENES'!B37,"MMMM"))," del ",YEAR('PLANILLA COTIZACION BIENES'!B37)," a las ",'PLANILLA COTIZACION BIENES'!B38,"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2022-07-20T14:16:11Z</dcterms:modified>
</cp:coreProperties>
</file>